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9960" activeTab="0"/>
  </bookViews>
  <sheets>
    <sheet name="终稿" sheetId="1" r:id="rId1"/>
    <sheet name="底稿" sheetId="2" state="hidden" r:id="rId2"/>
    <sheet name="Sheet3" sheetId="3" state="hidden" r:id="rId3"/>
    <sheet name="法条依据" sheetId="4" r:id="rId4"/>
  </sheets>
  <definedNames>
    <definedName name="不享受年假的情况">'Sheet3'!$A$1:$A$7</definedName>
    <definedName name="是否可享受年假">'Sheet3'!#REF!</definedName>
  </definedNames>
  <calcPr fullCalcOnLoad="1"/>
</workbook>
</file>

<file path=xl/sharedStrings.xml><?xml version="1.0" encoding="utf-8"?>
<sst xmlns="http://schemas.openxmlformats.org/spreadsheetml/2006/main" count="142" uniqueCount="73">
  <si>
    <t>姓名</t>
  </si>
  <si>
    <t>入职时间</t>
  </si>
  <si>
    <t>当年应享受的年假天数</t>
  </si>
  <si>
    <t>无</t>
  </si>
  <si>
    <t>开始享受年假时间</t>
  </si>
  <si>
    <t>累计工作满1年不满10年的职工，请病假累计2个月以上</t>
  </si>
  <si>
    <t>依法享受寒暑假，其休假天数多于年休假天数</t>
  </si>
  <si>
    <t>请事假累计20天以上且单位按照规定不扣工资</t>
  </si>
  <si>
    <t>累计工作满10年不满20年的职工，请病假累计3个月以上</t>
  </si>
  <si>
    <t>累计工作满20年以上的职工，请病假累计4个月以上</t>
  </si>
  <si>
    <t>在职员工年假计算表</t>
  </si>
  <si>
    <t>计算说明：</t>
  </si>
  <si>
    <t>当年已休年假天数</t>
  </si>
  <si>
    <t>当年未休年假天数</t>
  </si>
  <si>
    <t>平均月工资(单位：元）</t>
  </si>
  <si>
    <t>当年可享受年假的在职天数</t>
  </si>
  <si>
    <t>当年可享受年假的在职天数</t>
  </si>
  <si>
    <t>法定全年年假天数</t>
  </si>
  <si>
    <t>现在是否可享受年假</t>
  </si>
  <si>
    <t>按公司制度规定可享受年假天数</t>
  </si>
  <si>
    <t>《企业职工带薪年休假实施办法》</t>
  </si>
  <si>
    <t>    第三条　职工连续工作满12个月以上的，享受带薪年休假 （以下简称年休假）。</t>
  </si>
  <si>
    <t>    第四条　年休假天数根据职工累计工作时间确定。职工在同一或者不同用人单位工作期间，以及依照法律、行政法规或者国务院规定视同工作期间，应当计为累计工作时间。</t>
  </si>
  <si>
    <t>    第五条　职工新进用人单位且符合本办法第三条规定的，当年度年休假天数，按照在本单位剩余日历天数折算确定，折算后不足1整天的部分不享受年休假。</t>
  </si>
  <si>
    <t>    前款规定的折算方法为： （当年度在本单位剩余日历天数÷365天）×职工本人全年应当享受的年休假天数。</t>
  </si>
  <si>
    <t>    第十条　用人单位经职工同意不安排年休假或者安排职工年休假天数少于应休年休假天数，应当在本年度内对职工应休未休年休假天数，按照其日工资收入的300%支付未休年休假工资报酬，其中包含用人单位支付职工正常工作期间的工资收入。 用人单位安排职工休年休假，但是职工因本人原因且书面提出不休年休假的，用人单位可以只支付其正常工作期间的工资收入。</t>
  </si>
  <si>
    <t>    第十一条　计算未休年休假工资报酬的日工资收入按照职工本人的月工资除以月计薪天数（21.75天）进行折算。</t>
  </si>
  <si>
    <t>    前款所称月工资是指职工在用人单位支付其未休年休假工资报酬前12个月剔除加班工资后的月平均工资。在本用人单位工作时间不满12个月的，按实际月份计算月平均工资。</t>
  </si>
  <si>
    <t>    职工在年休假期间享受与正常工作期间相同的工资收入。实行计件工资、提成工资或者其他绩效工资制的职工，日工资收入的计发办法按照本条第一款、第二款的规定执行。</t>
  </si>
  <si>
    <t>    第十二条　用人单位与职工解除或者终止劳动合同时，当年度未安排职工休满应休年休假的，应当按照职工当年已工作时间折算应休未休年休假天数并支付未休年休假工资报酬，但折算后不足1整天的部分不支付未休年休假工资报酬。</t>
  </si>
  <si>
    <t>    前款规定的折算方法为：（当年度在本单位已过日历天数÷365天）×职工本人全年应当享受的年休假天数-当年度已安排年休假天数。</t>
  </si>
  <si>
    <t>    用人单位当年已安排职工年休假的，多于折算应休年休假的天数不再扣回。</t>
  </si>
  <si>
    <t>《职工带薪年休假条例》</t>
  </si>
  <si>
    <r>
      <t>    </t>
    </r>
    <r>
      <rPr>
        <sz val="12"/>
        <color indexed="8"/>
        <rFont val="宋体"/>
        <family val="0"/>
      </rPr>
      <t>第二条 机关、团体、企业、事业单位、民办非企业单位、有雇工的个体工商户等单位的职工连续工作1年以上的，享受带薪年休假(以下简称年休假)。单位应当保证职工享受年休假。职工在年休假期间享受与正常工作期间相同的工资收入。</t>
    </r>
  </si>
  <si>
    <t xml:space="preserve">   第三条 职工累计工作已满1年不满10年的，年休假5天；已满10年不满20年的，年休假10天；已满20年的，年休假15天。国家法定休假日、休息日不计入年休假的假期。 </t>
  </si>
  <si>
    <t>《关于&lt;企业职工带薪年休假实施办法&gt;有关问题的复函》（社厅函〔2009〕149号）</t>
  </si>
  <si>
    <t>    一、关于带薪年休假的享受条件</t>
  </si>
  <si>
    <t>  《企业职工带薪年休假实施办法》第三条中的“职工连续工作满12个月以上”，既包括职工在同一用人单位连续工作满12个月以上的情形，也包括职工在不同用人单位连续工作满12个月以上的情形。</t>
  </si>
  <si>
    <t>   二、关于累计工作时间的确定</t>
  </si>
  <si>
    <t>  《企业职工带薪年休假实施办法》第四条中的“累计工作时间”，包括职工在机关、团体、企业、事业单位、民办非企业单位、有雇工的个体工商户等单位从事全日制工作期间，以及依法服兵役和其他按照国家法律、行政法规和国务院规定可以计算为工龄的期间（视同工作期间）。职工的累计工作时间可以根据档案记载、单位缴纳社保费记录、劳动合同或者其他具有法律效力的证明材料确定。</t>
  </si>
  <si>
    <t>*必填</t>
  </si>
  <si>
    <t>入职前连续工作时间满(月）</t>
  </si>
  <si>
    <t>入职前累计工作年限满(年）</t>
  </si>
  <si>
    <t>2、入职前累计工作年限：指职工在同一或者不同用人单位工作期间，以及依照法律、行政法规或者国务院规定视同工作期间，应当计为累计工作时间。即只要员工能够证明自己参加社会工作的年限，不论在本单位工作了多少年，均应享有享受国家规定的带薪年假的权利。</t>
  </si>
  <si>
    <t>有无法定不能享受年假情况</t>
  </si>
  <si>
    <t>4、开始享受年假的时间：指职工连续工作满12个月（含以前在其他工作单位连续工作时间）的时间点。</t>
  </si>
  <si>
    <t xml:space="preserve">5、法定不能享受年假的情况：
    (1)依法享受寒暑假，其休假天数多于年休假天数
　　(2)请事假累计20天以上且单位按照规定不扣工资
　　(3)累计工作满1年不满10年的职工，请病假累计2个月以上
　　(4)累计工作满10年不满20年的职工，请病假累计3个月以上
　　(5)累计工作满20年以上的职工，请病假累计4个月以上   </t>
  </si>
  <si>
    <t>6、法定全年年假的天数:职工累计工作已满1年不满10年的，年休假5天；已满10年不满20年的，年休假10天；已满20年的，年休假15天。</t>
  </si>
  <si>
    <t>7、当年可享受年假的在职天数：
  （1）新入职员工：当年可享受年假的在职天数=当年开始享受年假时间至当年12月31日之间的天数
  （2）离职员工：当年可享受年假的在职天数=当年开始享受年假时间至离职当天之间的天数
   当年开始享受年假时间指：当年什么时间开始有年假，如果是工作2年以上的老员工，则为1月1日。</t>
  </si>
  <si>
    <t>8、当年应享受年假的天数：
（1）在职员工当年应享受年假的天数=（当年在本单位剩余日历天数/365天）×全年应享受年假天数
（2）离职员工当年应享受年假的天数=（当年在职天数/365天）×全年应享受年假天数
（3）“法定不能享受年假的情况”不是“无”，则当年应享受年假的天数=0</t>
  </si>
  <si>
    <t>9、未休年假天数=当年应享受年假的天数-当年已休年假天数</t>
  </si>
  <si>
    <r>
      <t>1</t>
    </r>
    <r>
      <rPr>
        <sz val="11"/>
        <color indexed="8"/>
        <rFont val="宋体"/>
        <family val="0"/>
      </rPr>
      <t>0</t>
    </r>
    <r>
      <rPr>
        <sz val="11"/>
        <color indexed="8"/>
        <rFont val="宋体"/>
        <family val="0"/>
      </rPr>
      <t>、平均月工资：指员工在本单位支付其未休年假报酬前12个月的月平均工资（不含加班工资）。若在本单位工作时间不满12个月的，按实际月份计算平均工资。</t>
    </r>
  </si>
  <si>
    <r>
      <t>1</t>
    </r>
    <r>
      <rPr>
        <sz val="11"/>
        <color indexed="8"/>
        <rFont val="宋体"/>
        <family val="0"/>
      </rPr>
      <t>1</t>
    </r>
    <r>
      <rPr>
        <sz val="11"/>
        <color indexed="8"/>
        <rFont val="宋体"/>
        <family val="0"/>
      </rPr>
      <t xml:space="preserve">、未休年假工资：
本单位无法安排在职员工休年假的，按日工资的300%支付未休年假工资，其中包含了支付员工正常工作期间的工资。（员工本人书面提出不休年假的除外）
</t>
    </r>
  </si>
  <si>
    <r>
      <t>1</t>
    </r>
    <r>
      <rPr>
        <sz val="11"/>
        <color indexed="8"/>
        <rFont val="宋体"/>
        <family val="0"/>
      </rPr>
      <t>2</t>
    </r>
    <r>
      <rPr>
        <sz val="11"/>
        <color indexed="8"/>
        <rFont val="宋体"/>
        <family val="0"/>
      </rPr>
      <t>、日工资=月平均工资/月计薪天数（21.75天）</t>
    </r>
  </si>
  <si>
    <r>
      <t>1</t>
    </r>
    <r>
      <rPr>
        <sz val="11"/>
        <color indexed="8"/>
        <rFont val="宋体"/>
        <family val="0"/>
      </rPr>
      <t>3</t>
    </r>
    <r>
      <rPr>
        <sz val="11"/>
        <color indexed="8"/>
        <rFont val="宋体"/>
        <family val="0"/>
      </rPr>
      <t>、企业制度或劳动合同规定的年假天数、未休年假工资报酬高于法定标准的，应当按照企业的有关约定或规定执行。</t>
    </r>
  </si>
  <si>
    <r>
      <t>1</t>
    </r>
    <r>
      <rPr>
        <sz val="11"/>
        <color indexed="8"/>
        <rFont val="宋体"/>
        <family val="0"/>
      </rPr>
      <t>4</t>
    </r>
    <r>
      <rPr>
        <sz val="11"/>
        <color indexed="8"/>
        <rFont val="宋体"/>
        <family val="0"/>
      </rPr>
      <t>、计算后应休、未休年假不足1整天的部分，不享受年假及未休年假工资。</t>
    </r>
  </si>
  <si>
    <r>
      <t>1</t>
    </r>
    <r>
      <rPr>
        <sz val="11"/>
        <color indexed="8"/>
        <rFont val="宋体"/>
        <family val="0"/>
      </rPr>
      <t>5</t>
    </r>
    <r>
      <rPr>
        <sz val="11"/>
        <color indexed="8"/>
        <rFont val="宋体"/>
        <family val="0"/>
      </rPr>
      <t>、试用期满足条件是可以享受年假的，但是否可以批准休年假由企业决定。</t>
    </r>
  </si>
  <si>
    <r>
      <t>1、入职前连续工作时间：入职本单位前12个月以内</t>
    </r>
    <r>
      <rPr>
        <sz val="11"/>
        <color indexed="8"/>
        <rFont val="宋体"/>
        <family val="0"/>
      </rPr>
      <t>，在其他单位未中断的连续工作时间。如果从前单位离职后，休息了1个月才入职本单位，因中断了1个月，则不属于未中断的连续工作。</t>
    </r>
  </si>
  <si>
    <t>离职员工未休年假计算表</t>
  </si>
  <si>
    <r>
      <t>4</t>
    </r>
    <r>
      <rPr>
        <sz val="11"/>
        <color indexed="8"/>
        <rFont val="宋体"/>
        <family val="0"/>
      </rPr>
      <t>、平均月工资：指员工在本单位支付其未休年假报酬前12个月的月平均工资（不含加班工资）。若在本单位工作时间不满12个月的，按实际月份计算平均工资。</t>
    </r>
  </si>
  <si>
    <r>
      <t>5</t>
    </r>
    <r>
      <rPr>
        <sz val="11"/>
        <color indexed="8"/>
        <rFont val="宋体"/>
        <family val="0"/>
      </rPr>
      <t>、企业制度或劳动合同规定的年假天数、未休年假工资报酬高于法定标准的，应当按照企业的有关约定或规定执行。</t>
    </r>
  </si>
  <si>
    <r>
      <t>6</t>
    </r>
    <r>
      <rPr>
        <sz val="11"/>
        <color indexed="8"/>
        <rFont val="宋体"/>
        <family val="0"/>
      </rPr>
      <t>、计算后应休、未休年假不足1整天的部分，不享受年假及未休年假工资。</t>
    </r>
  </si>
  <si>
    <r>
      <t>7</t>
    </r>
    <r>
      <rPr>
        <sz val="11"/>
        <color indexed="8"/>
        <rFont val="宋体"/>
        <family val="0"/>
      </rPr>
      <t>、试用期满足条件是可以享受年假的，但是否可以批准休年假由企业决定。</t>
    </r>
  </si>
  <si>
    <t>3、连续工作满12个月，累计工作年限，需由员工本人出具相关证明资料，如档案记录、社保缴费记录、原单位离职证明、劳动合同等。如员工本人无法提供相关证明资料，则均从其新入职开始计算工作时间和工作年限。</t>
  </si>
  <si>
    <t>8、离职员工未休年假，企业经与其本人协商同意，可让其休完年假后再离职，则不需支付未休年假补偿工资。</t>
  </si>
  <si>
    <t>未休年假补偿工资（单位：元）</t>
  </si>
  <si>
    <t>按当年在职天数折算后应享受的年假天数</t>
  </si>
  <si>
    <t>16、离职员工未休年假，企业经与其本人协商同意，可让其休完年假后再离职，则不需支付未休年假补偿工资。</t>
  </si>
  <si>
    <t>9、未休年假补偿工资：除正常工作工资外，额外支付的2倍工资。</t>
  </si>
  <si>
    <t>17、未休年假补偿工资：除正常工作工资外，额外支付的2倍工资。</t>
  </si>
  <si>
    <t>计算日(不填默认当天）</t>
  </si>
  <si>
    <t>离职日(不填默认当天）</t>
  </si>
  <si>
    <t>说明：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</si>
</sst>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yyyy/m/d;@"/>
  </numFmts>
  <fonts count="23">
    <font>
      <sz val="11"/>
      <color indexed="8"/>
      <name val="宋体"/>
      <family val="0"/>
    </font>
    <font>
      <sz val="9"/>
      <name val="宋体"/>
      <family val="0"/>
    </font>
    <font>
      <b/>
      <sz val="11"/>
      <color indexed="8"/>
      <name val="宋体"/>
      <family val="0"/>
    </font>
    <font>
      <sz val="11"/>
      <name val="宋体"/>
      <family val="0"/>
    </font>
    <font>
      <u val="single"/>
      <sz val="11"/>
      <color indexed="12"/>
      <name val="宋体"/>
      <family val="0"/>
    </font>
    <font>
      <u val="single"/>
      <sz val="11"/>
      <color indexed="36"/>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17" fillId="0" borderId="0" xfId="0" applyFont="1" applyAlignment="1">
      <alignment horizontal="center" vertical="center"/>
    </xf>
    <xf numFmtId="0" fontId="6" fillId="0" borderId="0" xfId="0" applyFont="1" applyAlignment="1">
      <alignment horizontal="left" vertical="center"/>
    </xf>
    <xf numFmtId="0" fontId="0" fillId="0" borderId="0" xfId="0" applyFont="1" applyAlignment="1">
      <alignment horizontal="left" vertical="center"/>
    </xf>
    <xf numFmtId="0" fontId="22" fillId="0" borderId="0" xfId="0" applyFont="1" applyAlignment="1">
      <alignment horizontal="lef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0" xfId="0" applyBorder="1" applyAlignment="1">
      <alignment horizontal="center" vertical="center"/>
    </xf>
    <xf numFmtId="0" fontId="0" fillId="0" borderId="11" xfId="0"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pplyProtection="1">
      <alignment horizontal="center" vertical="center"/>
      <protection locked="0"/>
    </xf>
    <xf numFmtId="181" fontId="0" fillId="0" borderId="13" xfId="0" applyNumberFormat="1" applyFont="1" applyBorder="1" applyAlignment="1" applyProtection="1">
      <alignment horizontal="center" vertical="center"/>
      <protection locked="0"/>
    </xf>
    <xf numFmtId="14" fontId="0" fillId="24" borderId="13" xfId="0" applyNumberFormat="1" applyFill="1" applyBorder="1" applyAlignment="1">
      <alignment horizontal="center" vertical="center"/>
    </xf>
    <xf numFmtId="0" fontId="0" fillId="0" borderId="12" xfId="0" applyFont="1" applyBorder="1" applyAlignment="1">
      <alignment horizontal="center" vertical="center"/>
    </xf>
    <xf numFmtId="14" fontId="0" fillId="8" borderId="13" xfId="0" applyNumberFormat="1" applyFill="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3" fillId="24" borderId="13" xfId="0" applyFont="1" applyFill="1" applyBorder="1" applyAlignment="1">
      <alignment horizontal="center" vertical="center"/>
    </xf>
    <xf numFmtId="0" fontId="3" fillId="25" borderId="13"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0" fillId="24" borderId="13" xfId="0" applyNumberFormat="1" applyFill="1" applyBorder="1" applyAlignment="1" applyProtection="1">
      <alignment horizontal="center" vertical="center"/>
      <protection/>
    </xf>
    <xf numFmtId="0" fontId="0" fillId="24" borderId="13" xfId="0" applyFill="1" applyBorder="1" applyAlignment="1">
      <alignment horizontal="center" vertical="center"/>
    </xf>
    <xf numFmtId="0" fontId="0" fillId="0" borderId="13" xfId="0" applyFont="1" applyBorder="1" applyAlignment="1" applyProtection="1">
      <alignment horizontal="center" vertical="center" wrapText="1"/>
      <protection locked="0"/>
    </xf>
    <xf numFmtId="0" fontId="0" fillId="24" borderId="14" xfId="0" applyFill="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17" fillId="0" borderId="0" xfId="0" applyFont="1" applyAlignment="1">
      <alignment horizontal="left" vertical="center" wrapText="1"/>
    </xf>
    <xf numFmtId="0" fontId="2"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H8" sqref="H8"/>
    </sheetView>
  </sheetViews>
  <sheetFormatPr defaultColWidth="9.00390625" defaultRowHeight="19.5" customHeight="1"/>
  <cols>
    <col min="1" max="1" width="35.625" style="1" customWidth="1"/>
    <col min="2" max="2" width="16.75390625" style="1" customWidth="1"/>
    <col min="3" max="3" width="9.00390625" style="1" customWidth="1"/>
    <col min="4" max="4" width="6.25390625" style="1" customWidth="1"/>
    <col min="5" max="5" width="35.375" style="1" customWidth="1"/>
    <col min="6" max="6" width="17.25390625" style="1" customWidth="1"/>
    <col min="7" max="7" width="8.875" style="1" customWidth="1"/>
    <col min="8" max="8" width="13.00390625" style="1" bestFit="1" customWidth="1"/>
    <col min="9" max="16384" width="9.00390625" style="1" customWidth="1"/>
  </cols>
  <sheetData>
    <row r="1" spans="1:6" ht="19.5" customHeight="1" thickBot="1">
      <c r="A1" s="30" t="s">
        <v>10</v>
      </c>
      <c r="B1" s="30"/>
      <c r="E1" s="31" t="s">
        <v>58</v>
      </c>
      <c r="F1" s="30"/>
    </row>
    <row r="2" spans="1:6" ht="19.5" customHeight="1">
      <c r="A2" s="10" t="s">
        <v>0</v>
      </c>
      <c r="B2" s="11"/>
      <c r="E2" s="10" t="s">
        <v>0</v>
      </c>
      <c r="F2" s="11"/>
    </row>
    <row r="3" spans="1:7" ht="19.5" customHeight="1">
      <c r="A3" s="12" t="s">
        <v>41</v>
      </c>
      <c r="B3" s="13"/>
      <c r="C3" s="8" t="s">
        <v>40</v>
      </c>
      <c r="E3" s="12" t="s">
        <v>41</v>
      </c>
      <c r="F3" s="13"/>
      <c r="G3" s="8" t="s">
        <v>40</v>
      </c>
    </row>
    <row r="4" spans="1:7" ht="18.75" customHeight="1">
      <c r="A4" s="12" t="s">
        <v>42</v>
      </c>
      <c r="B4" s="13"/>
      <c r="C4" s="8" t="s">
        <v>40</v>
      </c>
      <c r="E4" s="12" t="s">
        <v>42</v>
      </c>
      <c r="F4" s="13"/>
      <c r="G4" s="8" t="s">
        <v>40</v>
      </c>
    </row>
    <row r="5" spans="1:7" ht="19.5" customHeight="1">
      <c r="A5" s="12" t="s">
        <v>1</v>
      </c>
      <c r="B5" s="14"/>
      <c r="C5" s="8" t="s">
        <v>40</v>
      </c>
      <c r="E5" s="12" t="s">
        <v>1</v>
      </c>
      <c r="F5" s="14"/>
      <c r="G5" s="8" t="s">
        <v>40</v>
      </c>
    </row>
    <row r="6" spans="1:6" ht="19.5" customHeight="1">
      <c r="A6" s="12" t="s">
        <v>4</v>
      </c>
      <c r="B6" s="15">
        <f>IF(B5="","",IF(B3="",(B5+365),IF(B3&lt;12,(B5+(12-B3)*30),B5)))</f>
      </c>
      <c r="E6" s="12" t="s">
        <v>4</v>
      </c>
      <c r="F6" s="15">
        <f>IF(F5="","",IF(F3="",(F5+365),IF(F3&lt;12,(F5+(12-F3)*30),F5)))</f>
      </c>
    </row>
    <row r="7" spans="1:6" ht="19.5" customHeight="1">
      <c r="A7" s="12" t="s">
        <v>70</v>
      </c>
      <c r="B7" s="17">
        <f ca="1">TODAY()</f>
        <v>41229</v>
      </c>
      <c r="E7" s="12" t="s">
        <v>71</v>
      </c>
      <c r="F7" s="17">
        <f ca="1">TODAY()</f>
        <v>41229</v>
      </c>
    </row>
    <row r="8" spans="1:7" ht="45.75" customHeight="1">
      <c r="A8" s="16" t="s">
        <v>44</v>
      </c>
      <c r="B8" s="18"/>
      <c r="C8" s="8" t="s">
        <v>40</v>
      </c>
      <c r="E8" s="16" t="s">
        <v>44</v>
      </c>
      <c r="F8" s="24"/>
      <c r="G8" s="8" t="s">
        <v>40</v>
      </c>
    </row>
    <row r="9" spans="1:6" ht="19.5" customHeight="1" hidden="1">
      <c r="A9" s="12" t="s">
        <v>18</v>
      </c>
      <c r="B9" s="15">
        <f>IF(B5="","",IF(AND(B7-B6&gt;=0,B8="无"),"是","否"))</f>
      </c>
      <c r="E9" s="12" t="s">
        <v>18</v>
      </c>
      <c r="F9" s="15">
        <f>IF(F5="","",IF(AND(F7-F6&gt;=0,F8="无"),"是","否"))</f>
      </c>
    </row>
    <row r="10" spans="1:6" ht="19.5" customHeight="1">
      <c r="A10" s="16" t="s">
        <v>17</v>
      </c>
      <c r="B10" s="19">
        <f>IF(B5="","",IF(B9="否",0,IF((B4+ROUND((B7-B5)/365,0))&lt;1,0,IF((B4+ROUND((B7-B5)/365,0))&lt;10,5,IF((B4+ROUND((B7-B5)/365,0))&lt;20,10,15)))))</f>
      </c>
      <c r="E10" s="12" t="s">
        <v>17</v>
      </c>
      <c r="F10" s="19">
        <f>IF(F5="","",IF(F9="否",0,IF((F4+ROUND((F7-F5)/365,0))&lt;1,0,IF((F4+ROUND((F7-F5)/365,0))&lt;10,5,IF((F4+ROUND((F7-F5)/365,0))&lt;20,10,15)))))</f>
      </c>
    </row>
    <row r="11" spans="1:6" ht="18.75" customHeight="1">
      <c r="A11" s="12" t="s">
        <v>19</v>
      </c>
      <c r="B11" s="20"/>
      <c r="E11" s="12" t="s">
        <v>19</v>
      </c>
      <c r="F11" s="20"/>
    </row>
    <row r="12" spans="1:6" ht="19.5" customHeight="1" hidden="1">
      <c r="A12" s="21" t="s">
        <v>16</v>
      </c>
      <c r="B12" s="22">
        <f>IF(B5="","",IF(B8="无",IF((B7-B6)&lt;=0,0,IF((YEAR(B7)=YEAR(B6)),((DATE(YEAR(B6),12,31))-B6+1),365)),0))</f>
      </c>
      <c r="E12" s="12" t="s">
        <v>15</v>
      </c>
      <c r="F12" s="22">
        <f>IF(F5="","",IF(F8="无",IF((F7-F6)&lt;=0,0,IF((YEAR(F7)=YEAR(F6)),(F7-F6+1),F7-(DATE(YEAR(F7),1,1))+1)),0))</f>
      </c>
    </row>
    <row r="13" spans="1:6" ht="19.5" customHeight="1">
      <c r="A13" s="16" t="s">
        <v>66</v>
      </c>
      <c r="B13" s="23">
        <f>IF(B5="","",IF(B10&gt;B11,ROUNDDOWN(B12/365*B10,0),ROUNDDOWN(B12/365*B11,0)))</f>
      </c>
      <c r="E13" s="16" t="s">
        <v>66</v>
      </c>
      <c r="F13" s="23">
        <f>IF(F5="","",IF(F10&gt;F11,ROUNDDOWN(F12/365*F10,0),ROUNDDOWN(F12/365*F11,0)))</f>
      </c>
    </row>
    <row r="14" spans="1:6" ht="19.5" customHeight="1">
      <c r="A14" s="12" t="s">
        <v>12</v>
      </c>
      <c r="B14" s="13"/>
      <c r="E14" s="12" t="s">
        <v>12</v>
      </c>
      <c r="F14" s="13"/>
    </row>
    <row r="15" spans="1:6" ht="19.5" customHeight="1">
      <c r="A15" s="12" t="s">
        <v>13</v>
      </c>
      <c r="B15" s="23">
        <f>IF(B5="","",B13-B14)</f>
      </c>
      <c r="E15" s="12" t="s">
        <v>13</v>
      </c>
      <c r="F15" s="23">
        <f>IF(F5="","",F13-F14)</f>
      </c>
    </row>
    <row r="16" spans="1:7" ht="19.5" customHeight="1">
      <c r="A16" s="12" t="s">
        <v>14</v>
      </c>
      <c r="B16" s="13"/>
      <c r="C16" s="8" t="s">
        <v>40</v>
      </c>
      <c r="E16" s="12" t="s">
        <v>14</v>
      </c>
      <c r="F16" s="13"/>
      <c r="G16" s="8" t="s">
        <v>40</v>
      </c>
    </row>
    <row r="17" spans="1:6" ht="19.5" customHeight="1" thickBot="1">
      <c r="A17" s="27" t="s">
        <v>65</v>
      </c>
      <c r="B17" s="25">
        <f>IF(B5="","",IF(B15&lt;0,0,ROUND(B16/21.75*B15*200%,2)))</f>
      </c>
      <c r="E17" s="27" t="s">
        <v>65</v>
      </c>
      <c r="F17" s="25">
        <f>IF(F5="","",IF(F15&lt;0,0,ROUND(F16/21.75*F15*200%,2)))</f>
      </c>
    </row>
    <row r="19" ht="19.5" customHeight="1">
      <c r="A19" s="2" t="s">
        <v>72</v>
      </c>
    </row>
    <row r="20" spans="1:6" ht="32.25" customHeight="1">
      <c r="A20" s="29" t="s">
        <v>57</v>
      </c>
      <c r="B20" s="28"/>
      <c r="C20" s="28"/>
      <c r="D20" s="28"/>
      <c r="E20" s="28"/>
      <c r="F20" s="28"/>
    </row>
    <row r="21" spans="1:6" ht="38.25" customHeight="1">
      <c r="A21" s="28" t="s">
        <v>43</v>
      </c>
      <c r="B21" s="28"/>
      <c r="C21" s="28"/>
      <c r="D21" s="28"/>
      <c r="E21" s="28"/>
      <c r="F21" s="28"/>
    </row>
    <row r="22" spans="1:6" ht="33.75" customHeight="1">
      <c r="A22" s="32" t="s">
        <v>63</v>
      </c>
      <c r="B22" s="32"/>
      <c r="C22" s="32"/>
      <c r="D22" s="32"/>
      <c r="E22" s="32"/>
      <c r="F22" s="32"/>
    </row>
    <row r="23" spans="1:6" ht="30" customHeight="1">
      <c r="A23" s="29" t="s">
        <v>59</v>
      </c>
      <c r="B23" s="28"/>
      <c r="C23" s="28"/>
      <c r="D23" s="28"/>
      <c r="E23" s="28"/>
      <c r="F23" s="28"/>
    </row>
    <row r="24" ht="19.5" customHeight="1">
      <c r="A24" s="9" t="s">
        <v>60</v>
      </c>
    </row>
    <row r="25" ht="19.5" customHeight="1">
      <c r="A25" s="9" t="s">
        <v>61</v>
      </c>
    </row>
    <row r="26" s="8" customFormat="1" ht="21" customHeight="1">
      <c r="A26" s="9" t="s">
        <v>62</v>
      </c>
    </row>
    <row r="27" s="8" customFormat="1" ht="21.75" customHeight="1">
      <c r="A27" s="9" t="s">
        <v>64</v>
      </c>
    </row>
    <row r="28" spans="1:6" ht="24" customHeight="1">
      <c r="A28" s="28" t="s">
        <v>68</v>
      </c>
      <c r="B28" s="28"/>
      <c r="C28" s="28"/>
      <c r="D28" s="28"/>
      <c r="E28" s="28"/>
      <c r="F28" s="28"/>
    </row>
  </sheetData>
  <sheetProtection sheet="1"/>
  <mergeCells count="7">
    <mergeCell ref="A28:F28"/>
    <mergeCell ref="A20:F20"/>
    <mergeCell ref="A21:F21"/>
    <mergeCell ref="A1:B1"/>
    <mergeCell ref="E1:F1"/>
    <mergeCell ref="A22:F22"/>
    <mergeCell ref="A23:F23"/>
  </mergeCells>
  <dataValidations count="4">
    <dataValidation type="list" allowBlank="1" showInputMessage="1" showErrorMessage="1" sqref="B8 F8">
      <formula1>不享受年假的情况</formula1>
    </dataValidation>
    <dataValidation errorStyle="information" allowBlank="1" showInputMessage="1" showErrorMessage="1" prompt="日期格式：2010-2-10" error="日期格式：2010--2-10" sqref="B5 F5"/>
    <dataValidation errorStyle="warning" allowBlank="1" showInputMessage="1" showErrorMessage="1" prompt="日期格式：2010-2-10" error="日期格式错误" sqref="B6"/>
    <dataValidation errorStyle="warning" allowBlank="1" showInputMessage="1" showErrorMessage="1" prompt="日期格式：2010-2-10" error="日期格式错误" sqref="F6"/>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C6" sqref="C6"/>
    </sheetView>
  </sheetViews>
  <sheetFormatPr defaultColWidth="9.00390625" defaultRowHeight="19.5" customHeight="1"/>
  <cols>
    <col min="1" max="1" width="37.25390625" style="1" customWidth="1"/>
    <col min="2" max="2" width="16.75390625" style="1" customWidth="1"/>
    <col min="3" max="3" width="9.00390625" style="1" customWidth="1"/>
    <col min="4" max="4" width="6.25390625" style="1" customWidth="1"/>
    <col min="5" max="5" width="37.00390625" style="1" customWidth="1"/>
    <col min="6" max="6" width="17.25390625" style="1" customWidth="1"/>
    <col min="7" max="7" width="8.875" style="1" customWidth="1"/>
    <col min="8" max="8" width="13.00390625" style="1" bestFit="1" customWidth="1"/>
    <col min="9" max="16384" width="9.00390625" style="1" customWidth="1"/>
  </cols>
  <sheetData>
    <row r="1" spans="1:6" ht="19.5" customHeight="1" thickBot="1">
      <c r="A1" s="30" t="s">
        <v>10</v>
      </c>
      <c r="B1" s="30"/>
      <c r="E1" s="33" t="s">
        <v>58</v>
      </c>
      <c r="F1" s="30"/>
    </row>
    <row r="2" spans="1:6" ht="19.5" customHeight="1">
      <c r="A2" s="10" t="s">
        <v>0</v>
      </c>
      <c r="B2" s="11"/>
      <c r="E2" s="10" t="s">
        <v>0</v>
      </c>
      <c r="F2" s="11"/>
    </row>
    <row r="3" spans="1:7" ht="19.5" customHeight="1">
      <c r="A3" s="12" t="s">
        <v>41</v>
      </c>
      <c r="B3" s="13"/>
      <c r="C3" s="8" t="s">
        <v>40</v>
      </c>
      <c r="E3" s="12" t="s">
        <v>41</v>
      </c>
      <c r="F3" s="13"/>
      <c r="G3" s="8" t="s">
        <v>40</v>
      </c>
    </row>
    <row r="4" spans="1:7" ht="18.75" customHeight="1">
      <c r="A4" s="12" t="s">
        <v>42</v>
      </c>
      <c r="B4" s="13"/>
      <c r="C4" s="8" t="s">
        <v>40</v>
      </c>
      <c r="E4" s="12" t="s">
        <v>42</v>
      </c>
      <c r="F4" s="13"/>
      <c r="G4" s="8" t="s">
        <v>40</v>
      </c>
    </row>
    <row r="5" spans="1:7" ht="19.5" customHeight="1">
      <c r="A5" s="12" t="s">
        <v>1</v>
      </c>
      <c r="B5" s="14"/>
      <c r="C5" s="8" t="s">
        <v>40</v>
      </c>
      <c r="E5" s="12" t="s">
        <v>1</v>
      </c>
      <c r="F5" s="14"/>
      <c r="G5" s="8" t="s">
        <v>40</v>
      </c>
    </row>
    <row r="6" spans="1:6" ht="19.5" customHeight="1">
      <c r="A6" s="12" t="s">
        <v>4</v>
      </c>
      <c r="B6" s="15">
        <f>IF(B5="","",IF(B3="",(B5+365),IF(B3&lt;12,(B5+(12-B3)*30),B5)))</f>
      </c>
      <c r="E6" s="12" t="s">
        <v>4</v>
      </c>
      <c r="F6" s="15">
        <f>IF(F5="","",IF(F3="",(F5+365),IF(F3&lt;12,(F5+(12-F3)*30),F5)))</f>
      </c>
    </row>
    <row r="7" spans="1:6" ht="19.5" customHeight="1">
      <c r="A7" s="12" t="s">
        <v>70</v>
      </c>
      <c r="B7" s="17">
        <f ca="1">TODAY()</f>
        <v>41229</v>
      </c>
      <c r="E7" s="12" t="s">
        <v>71</v>
      </c>
      <c r="F7" s="17">
        <f ca="1">TODAY()</f>
        <v>41229</v>
      </c>
    </row>
    <row r="8" spans="1:7" ht="47.25" customHeight="1">
      <c r="A8" s="16" t="s">
        <v>44</v>
      </c>
      <c r="B8" s="18"/>
      <c r="C8" s="8" t="s">
        <v>40</v>
      </c>
      <c r="E8" s="16" t="s">
        <v>44</v>
      </c>
      <c r="F8" s="24"/>
      <c r="G8" s="8" t="s">
        <v>40</v>
      </c>
    </row>
    <row r="9" spans="1:6" ht="19.5" customHeight="1">
      <c r="A9" s="12" t="s">
        <v>18</v>
      </c>
      <c r="B9" s="15">
        <f>IF(B5="","",IF(AND(B7-B6&gt;=0,B8="无"),"是","否"))</f>
      </c>
      <c r="E9" s="12" t="s">
        <v>18</v>
      </c>
      <c r="F9" s="15">
        <f>IF(F5="","",IF(AND(F7-F6&gt;=0,F8="无"),"是","否"))</f>
      </c>
    </row>
    <row r="10" spans="1:6" ht="19.5" customHeight="1">
      <c r="A10" s="12" t="s">
        <v>17</v>
      </c>
      <c r="B10" s="19">
        <f>IF(B5="","",IF(B9="否",0,IF((B4+ROUND((B7-B5)/365,0))&lt;1,0,IF((B4+ROUND((B7-B5)/365,0))&lt;10,5,IF((B4+ROUND((B7-B5)/365,0))&lt;20,10,15)))))</f>
      </c>
      <c r="E10" s="12" t="s">
        <v>17</v>
      </c>
      <c r="F10" s="19">
        <f>IF(F5="","",IF(F9="否",0,IF((F4+ROUND((F7-F5)/365,0))&lt;1,0,IF((F4+ROUND((F7-F5)/365,0))&lt;10,5,IF((F4+ROUND((F7-F5)/365,0))&lt;20,10,15)))))</f>
      </c>
    </row>
    <row r="11" spans="1:6" ht="19.5" customHeight="1">
      <c r="A11" s="12" t="s">
        <v>19</v>
      </c>
      <c r="B11" s="20"/>
      <c r="E11" s="12" t="s">
        <v>19</v>
      </c>
      <c r="F11" s="20"/>
    </row>
    <row r="12" spans="1:6" ht="19.5" customHeight="1">
      <c r="A12" s="16" t="s">
        <v>66</v>
      </c>
      <c r="B12" s="22">
        <f>IF(B5="","",IF(B8="无",IF((B7-B6)&lt;=0,0,IF((YEAR(B7)=YEAR(B6)),((DATE(YEAR(B6),12,31))-B6+1),365)),0))</f>
      </c>
      <c r="E12" s="16" t="s">
        <v>66</v>
      </c>
      <c r="F12" s="22">
        <f>IF(F5="","",IF(F8="无",IF((F7-F6)&lt;=0,0,IF((YEAR(F7)=YEAR(F6)),(F7-F6+1),F7-(DATE(YEAR(F7),1,1))+1)),0))</f>
      </c>
    </row>
    <row r="13" spans="1:6" ht="19.5" customHeight="1">
      <c r="A13" s="12" t="s">
        <v>2</v>
      </c>
      <c r="B13" s="23">
        <f>IF(B5="","",IF(B10&gt;B11,ROUNDDOWN(B12/365*B10,0),ROUNDDOWN(B12/365*B11,0)))</f>
      </c>
      <c r="E13" s="12" t="s">
        <v>2</v>
      </c>
      <c r="F13" s="23">
        <f>IF(F5="","",IF(F10&gt;F11,ROUNDDOWN(F12/365*F10,0),ROUNDDOWN(F12/365*F11,0)))</f>
      </c>
    </row>
    <row r="14" spans="1:6" ht="19.5" customHeight="1">
      <c r="A14" s="12" t="s">
        <v>12</v>
      </c>
      <c r="B14" s="13"/>
      <c r="E14" s="12" t="s">
        <v>12</v>
      </c>
      <c r="F14" s="13"/>
    </row>
    <row r="15" spans="1:6" ht="19.5" customHeight="1">
      <c r="A15" s="12" t="s">
        <v>13</v>
      </c>
      <c r="B15" s="23">
        <f>IF(B5="","",B13-B14)</f>
      </c>
      <c r="E15" s="12" t="s">
        <v>13</v>
      </c>
      <c r="F15" s="23">
        <f>IF(F5="","",F13-F14)</f>
      </c>
    </row>
    <row r="16" spans="1:7" ht="19.5" customHeight="1">
      <c r="A16" s="12" t="s">
        <v>14</v>
      </c>
      <c r="B16" s="13"/>
      <c r="C16" s="8" t="s">
        <v>40</v>
      </c>
      <c r="E16" s="12" t="s">
        <v>14</v>
      </c>
      <c r="F16" s="13"/>
      <c r="G16" s="8" t="s">
        <v>40</v>
      </c>
    </row>
    <row r="17" spans="1:6" ht="19.5" customHeight="1" thickBot="1">
      <c r="A17" s="26" t="s">
        <v>65</v>
      </c>
      <c r="B17" s="25">
        <f>IF(B5="","",IF(B15&lt;0,0,ROUND(B16/21.75*B15*200%,2)))</f>
      </c>
      <c r="E17" s="26" t="s">
        <v>65</v>
      </c>
      <c r="F17" s="25">
        <f>IF(F5="","",IF(F15&lt;0,0,ROUND(F16/21.75*F15*200%,2)))</f>
      </c>
    </row>
    <row r="19" ht="19.5" customHeight="1">
      <c r="A19" s="2" t="s">
        <v>11</v>
      </c>
    </row>
    <row r="20" spans="1:6" ht="35.25" customHeight="1">
      <c r="A20" s="29" t="s">
        <v>57</v>
      </c>
      <c r="B20" s="28"/>
      <c r="C20" s="28"/>
      <c r="D20" s="28"/>
      <c r="E20" s="28"/>
      <c r="F20" s="28"/>
    </row>
    <row r="21" spans="1:6" ht="45" customHeight="1">
      <c r="A21" s="28" t="s">
        <v>43</v>
      </c>
      <c r="B21" s="28"/>
      <c r="C21" s="28"/>
      <c r="D21" s="28"/>
      <c r="E21" s="28"/>
      <c r="F21" s="28"/>
    </row>
    <row r="22" spans="1:6" s="3" customFormat="1" ht="37.5" customHeight="1">
      <c r="A22" s="32" t="s">
        <v>63</v>
      </c>
      <c r="B22" s="32"/>
      <c r="C22" s="32"/>
      <c r="D22" s="32"/>
      <c r="E22" s="32"/>
      <c r="F22" s="32"/>
    </row>
    <row r="23" spans="1:6" ht="27" customHeight="1">
      <c r="A23" s="29" t="s">
        <v>45</v>
      </c>
      <c r="B23" s="29"/>
      <c r="C23" s="29"/>
      <c r="D23" s="29"/>
      <c r="E23" s="29"/>
      <c r="F23" s="29"/>
    </row>
    <row r="24" spans="1:6" s="3" customFormat="1" ht="88.5" customHeight="1">
      <c r="A24" s="29" t="s">
        <v>46</v>
      </c>
      <c r="B24" s="28"/>
      <c r="C24" s="28"/>
      <c r="D24" s="28"/>
      <c r="E24" s="28"/>
      <c r="F24" s="28"/>
    </row>
    <row r="25" spans="1:6" ht="41.25" customHeight="1">
      <c r="A25" s="29" t="s">
        <v>47</v>
      </c>
      <c r="B25" s="28"/>
      <c r="C25" s="28"/>
      <c r="D25" s="28"/>
      <c r="E25" s="28"/>
      <c r="F25" s="28"/>
    </row>
    <row r="26" spans="1:6" ht="62.25" customHeight="1">
      <c r="A26" s="29" t="s">
        <v>48</v>
      </c>
      <c r="B26" s="28"/>
      <c r="C26" s="28"/>
      <c r="D26" s="28"/>
      <c r="E26" s="28"/>
      <c r="F26" s="28"/>
    </row>
    <row r="27" spans="1:6" ht="61.5" customHeight="1">
      <c r="A27" s="29" t="s">
        <v>49</v>
      </c>
      <c r="B27" s="28"/>
      <c r="C27" s="28"/>
      <c r="D27" s="28"/>
      <c r="E27" s="28"/>
      <c r="F27" s="28"/>
    </row>
    <row r="28" ht="24.75" customHeight="1">
      <c r="A28" s="9" t="s">
        <v>50</v>
      </c>
    </row>
    <row r="29" spans="1:6" ht="35.25" customHeight="1">
      <c r="A29" s="29" t="s">
        <v>51</v>
      </c>
      <c r="B29" s="28"/>
      <c r="C29" s="28"/>
      <c r="D29" s="28"/>
      <c r="E29" s="28"/>
      <c r="F29" s="28"/>
    </row>
    <row r="30" spans="1:6" ht="48" customHeight="1">
      <c r="A30" s="28" t="s">
        <v>52</v>
      </c>
      <c r="B30" s="28"/>
      <c r="C30" s="28"/>
      <c r="D30" s="28"/>
      <c r="E30" s="28"/>
      <c r="F30" s="28"/>
    </row>
    <row r="31" ht="19.5" customHeight="1">
      <c r="A31" s="9" t="s">
        <v>53</v>
      </c>
    </row>
    <row r="32" ht="19.5" customHeight="1">
      <c r="A32" s="9" t="s">
        <v>54</v>
      </c>
    </row>
    <row r="33" ht="19.5" customHeight="1">
      <c r="A33" s="9" t="s">
        <v>55</v>
      </c>
    </row>
    <row r="34" s="8" customFormat="1" ht="21" customHeight="1">
      <c r="A34" s="9" t="s">
        <v>56</v>
      </c>
    </row>
    <row r="35" s="8" customFormat="1" ht="24" customHeight="1">
      <c r="A35" s="9" t="s">
        <v>67</v>
      </c>
    </row>
    <row r="36" spans="1:6" ht="19.5" customHeight="1">
      <c r="A36" s="28" t="s">
        <v>69</v>
      </c>
      <c r="B36" s="28"/>
      <c r="C36" s="28"/>
      <c r="D36" s="28"/>
      <c r="E36" s="28"/>
      <c r="F36" s="28"/>
    </row>
  </sheetData>
  <sheetProtection/>
  <mergeCells count="13">
    <mergeCell ref="A36:F36"/>
    <mergeCell ref="A25:F25"/>
    <mergeCell ref="A26:F26"/>
    <mergeCell ref="A27:F27"/>
    <mergeCell ref="A29:F29"/>
    <mergeCell ref="A30:F30"/>
    <mergeCell ref="A24:F24"/>
    <mergeCell ref="A22:F22"/>
    <mergeCell ref="A1:B1"/>
    <mergeCell ref="E1:F1"/>
    <mergeCell ref="A20:F20"/>
    <mergeCell ref="A21:F21"/>
    <mergeCell ref="A23:F23"/>
  </mergeCells>
  <dataValidations count="2">
    <dataValidation errorStyle="information" allowBlank="1" showInputMessage="1" showErrorMessage="1" prompt="日期格式：2010-2-10" error="日期格式：2010--2-10" sqref="B5 F5"/>
    <dataValidation type="list" allowBlank="1" showInputMessage="1" showErrorMessage="1" sqref="B8 F8">
      <formula1>不享受年假的情况</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7" sqref="A17"/>
    </sheetView>
  </sheetViews>
  <sheetFormatPr defaultColWidth="9.00390625" defaultRowHeight="13.5"/>
  <cols>
    <col min="1" max="1" width="48.375" style="0" bestFit="1" customWidth="1"/>
  </cols>
  <sheetData>
    <row r="1" ht="13.5">
      <c r="A1" t="s">
        <v>6</v>
      </c>
    </row>
    <row r="2" ht="13.5">
      <c r="A2" t="s">
        <v>7</v>
      </c>
    </row>
    <row r="3" ht="13.5">
      <c r="A3" t="s">
        <v>5</v>
      </c>
    </row>
    <row r="4" ht="13.5">
      <c r="A4" t="s">
        <v>8</v>
      </c>
    </row>
    <row r="5" ht="13.5">
      <c r="A5" t="s">
        <v>9</v>
      </c>
    </row>
    <row r="6" ht="13.5">
      <c r="A6" t="s">
        <v>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D31" sqref="D31"/>
    </sheetView>
  </sheetViews>
  <sheetFormatPr defaultColWidth="9.00390625" defaultRowHeight="13.5"/>
  <sheetData>
    <row r="1" s="7" customFormat="1" ht="14.25">
      <c r="A1" s="6" t="s">
        <v>20</v>
      </c>
    </row>
    <row r="3" ht="14.25">
      <c r="A3" s="4" t="s">
        <v>21</v>
      </c>
    </row>
    <row r="4" ht="14.25">
      <c r="A4" s="4" t="s">
        <v>22</v>
      </c>
    </row>
    <row r="5" ht="14.25">
      <c r="A5" s="4" t="s">
        <v>23</v>
      </c>
    </row>
    <row r="6" ht="14.25">
      <c r="A6" s="4" t="s">
        <v>24</v>
      </c>
    </row>
    <row r="7" ht="14.25">
      <c r="A7" s="4" t="s">
        <v>25</v>
      </c>
    </row>
    <row r="8" ht="14.25">
      <c r="A8" s="4" t="s">
        <v>26</v>
      </c>
    </row>
    <row r="9" ht="14.25">
      <c r="A9" s="4" t="s">
        <v>27</v>
      </c>
    </row>
    <row r="10" ht="14.25">
      <c r="A10" s="4" t="s">
        <v>28</v>
      </c>
    </row>
    <row r="11" ht="14.25">
      <c r="A11" s="4" t="s">
        <v>29</v>
      </c>
    </row>
    <row r="12" ht="14.25">
      <c r="A12" s="4" t="s">
        <v>30</v>
      </c>
    </row>
    <row r="13" ht="14.25">
      <c r="A13" s="4" t="s">
        <v>31</v>
      </c>
    </row>
    <row r="15" s="7" customFormat="1" ht="14.25">
      <c r="A15" s="6" t="s">
        <v>32</v>
      </c>
    </row>
    <row r="17" ht="14.25">
      <c r="A17" s="5" t="s">
        <v>33</v>
      </c>
    </row>
    <row r="18" ht="14.25">
      <c r="A18" s="4" t="s">
        <v>34</v>
      </c>
    </row>
    <row r="20" ht="13.5">
      <c r="A20" s="1"/>
    </row>
    <row r="21" s="7" customFormat="1" ht="14.25">
      <c r="A21" s="6" t="s">
        <v>35</v>
      </c>
    </row>
    <row r="23" ht="14.25">
      <c r="A23" s="4" t="s">
        <v>36</v>
      </c>
    </row>
    <row r="24" ht="14.25">
      <c r="A24" s="4" t="s">
        <v>37</v>
      </c>
    </row>
    <row r="25" ht="14.25">
      <c r="A25" s="4" t="s">
        <v>38</v>
      </c>
    </row>
    <row r="26" ht="14.25">
      <c r="A26" s="4" t="s">
        <v>39</v>
      </c>
    </row>
  </sheetData>
  <sheetProtection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2011-01-29T05:25:06Z</dcterms:created>
  <dcterms:modified xsi:type="dcterms:W3CDTF">2012-11-16T05:32:15Z</dcterms:modified>
  <cp:category/>
  <cp:version/>
  <cp:contentType/>
  <cp:contentStatus/>
</cp:coreProperties>
</file>